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ocuments\Tomaszowice Studnia\"/>
    </mc:Choice>
  </mc:AlternateContent>
  <xr:revisionPtr revIDLastSave="0" documentId="13_ncr:1_{6512116E-B66D-43D6-9708-F6B274101A5B}" xr6:coauthVersionLast="47" xr6:coauthVersionMax="47" xr10:uidLastSave="{00000000-0000-0000-0000-000000000000}"/>
  <bookViews>
    <workbookView xWindow="-108" yWindow="-108" windowWidth="23256" windowHeight="12576" tabRatio="984" xr2:uid="{00000000-000D-0000-FFFF-FFFF00000000}"/>
  </bookViews>
  <sheets>
    <sheet name="Arkusz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C35" i="1"/>
  <c r="I9" i="1"/>
  <c r="I17" i="1"/>
  <c r="I41" i="1"/>
  <c r="I49" i="1"/>
  <c r="J49" i="1" s="1"/>
  <c r="G7" i="1"/>
  <c r="I7" i="1" s="1"/>
  <c r="J7" i="1" s="1"/>
  <c r="G8" i="1"/>
  <c r="I8" i="1" s="1"/>
  <c r="J8" i="1" s="1"/>
  <c r="G9" i="1"/>
  <c r="G10" i="1"/>
  <c r="I10" i="1" s="1"/>
  <c r="J10" i="1" s="1"/>
  <c r="G11" i="1"/>
  <c r="G12" i="1"/>
  <c r="G13" i="1"/>
  <c r="G14" i="1"/>
  <c r="G15" i="1"/>
  <c r="I15" i="1" s="1"/>
  <c r="G16" i="1"/>
  <c r="I16" i="1" s="1"/>
  <c r="J16" i="1" s="1"/>
  <c r="G17" i="1"/>
  <c r="J17" i="1" s="1"/>
  <c r="G18" i="1"/>
  <c r="I18" i="1" s="1"/>
  <c r="J18" i="1" s="1"/>
  <c r="G19" i="1"/>
  <c r="G20" i="1"/>
  <c r="G21" i="1"/>
  <c r="G22" i="1"/>
  <c r="I22" i="1" s="1"/>
  <c r="G23" i="1"/>
  <c r="I23" i="1" s="1"/>
  <c r="G24" i="1"/>
  <c r="I24" i="1" s="1"/>
  <c r="J24" i="1" s="1"/>
  <c r="G25" i="1"/>
  <c r="I25" i="1" s="1"/>
  <c r="J25" i="1" s="1"/>
  <c r="G26" i="1"/>
  <c r="I26" i="1" s="1"/>
  <c r="J26" i="1" s="1"/>
  <c r="G27" i="1"/>
  <c r="G28" i="1"/>
  <c r="G29" i="1"/>
  <c r="G30" i="1"/>
  <c r="I30" i="1" s="1"/>
  <c r="G31" i="1"/>
  <c r="I31" i="1" s="1"/>
  <c r="G32" i="1"/>
  <c r="I32" i="1" s="1"/>
  <c r="J32" i="1" s="1"/>
  <c r="G33" i="1"/>
  <c r="I33" i="1" s="1"/>
  <c r="J33" i="1" s="1"/>
  <c r="G36" i="1"/>
  <c r="G37" i="1"/>
  <c r="G38" i="1"/>
  <c r="G39" i="1"/>
  <c r="I39" i="1" s="1"/>
  <c r="G40" i="1"/>
  <c r="I40" i="1" s="1"/>
  <c r="J40" i="1" s="1"/>
  <c r="G41" i="1"/>
  <c r="J41" i="1" s="1"/>
  <c r="G42" i="1"/>
  <c r="I42" i="1" s="1"/>
  <c r="J42" i="1" s="1"/>
  <c r="G43" i="1"/>
  <c r="G44" i="1"/>
  <c r="G45" i="1"/>
  <c r="G46" i="1"/>
  <c r="G47" i="1"/>
  <c r="I47" i="1" s="1"/>
  <c r="G48" i="1"/>
  <c r="I48" i="1" s="1"/>
  <c r="J48" i="1" s="1"/>
  <c r="G49" i="1"/>
  <c r="G50" i="1"/>
  <c r="I50" i="1" s="1"/>
  <c r="J50" i="1" s="1"/>
  <c r="G51" i="1"/>
  <c r="G52" i="1"/>
  <c r="G54" i="1"/>
  <c r="G55" i="1"/>
  <c r="G56" i="1"/>
  <c r="I56" i="1" s="1"/>
  <c r="G57" i="1"/>
  <c r="I57" i="1" s="1"/>
  <c r="G58" i="1"/>
  <c r="I58" i="1" s="1"/>
  <c r="J58" i="1" s="1"/>
  <c r="G59" i="1"/>
  <c r="I59" i="1" s="1"/>
  <c r="J59" i="1" s="1"/>
  <c r="G60" i="1"/>
  <c r="G6" i="1"/>
  <c r="I6" i="1" s="1"/>
  <c r="G34" i="1"/>
  <c r="G35" i="1"/>
  <c r="J9" i="1" l="1"/>
  <c r="J38" i="1"/>
  <c r="I38" i="1"/>
  <c r="I55" i="1"/>
  <c r="J55" i="1" s="1"/>
  <c r="J30" i="1"/>
  <c r="J22" i="1"/>
  <c r="J14" i="1"/>
  <c r="I46" i="1"/>
  <c r="J46" i="1" s="1"/>
  <c r="I14" i="1"/>
  <c r="I35" i="1"/>
  <c r="J35" i="1" s="1"/>
  <c r="J21" i="1"/>
  <c r="I34" i="1"/>
  <c r="J34" i="1" s="1"/>
  <c r="J12" i="1"/>
  <c r="I37" i="1"/>
  <c r="J37" i="1" s="1"/>
  <c r="I13" i="1"/>
  <c r="J13" i="1" s="1"/>
  <c r="J57" i="1"/>
  <c r="J47" i="1"/>
  <c r="J39" i="1"/>
  <c r="J31" i="1"/>
  <c r="J23" i="1"/>
  <c r="J15" i="1"/>
  <c r="I60" i="1"/>
  <c r="J60" i="1" s="1"/>
  <c r="I52" i="1"/>
  <c r="J52" i="1" s="1"/>
  <c r="I44" i="1"/>
  <c r="J44" i="1" s="1"/>
  <c r="I36" i="1"/>
  <c r="J36" i="1" s="1"/>
  <c r="I28" i="1"/>
  <c r="J28" i="1" s="1"/>
  <c r="I20" i="1"/>
  <c r="J20" i="1" s="1"/>
  <c r="I12" i="1"/>
  <c r="I45" i="1"/>
  <c r="J45" i="1" s="1"/>
  <c r="I21" i="1"/>
  <c r="J56" i="1"/>
  <c r="I51" i="1"/>
  <c r="J51" i="1" s="1"/>
  <c r="I43" i="1"/>
  <c r="J43" i="1" s="1"/>
  <c r="I27" i="1"/>
  <c r="J27" i="1" s="1"/>
  <c r="I19" i="1"/>
  <c r="J19" i="1" s="1"/>
  <c r="I11" i="1"/>
  <c r="J11" i="1" s="1"/>
  <c r="I54" i="1"/>
  <c r="J54" i="1" s="1"/>
  <c r="I29" i="1"/>
  <c r="J29" i="1" s="1"/>
  <c r="J6" i="1"/>
  <c r="G61" i="1"/>
  <c r="J61" i="1" l="1"/>
  <c r="I61" i="1"/>
</calcChain>
</file>

<file path=xl/sharedStrings.xml><?xml version="1.0" encoding="utf-8"?>
<sst xmlns="http://schemas.openxmlformats.org/spreadsheetml/2006/main" count="123" uniqueCount="71">
  <si>
    <t>mb</t>
  </si>
  <si>
    <t>szt</t>
  </si>
  <si>
    <t xml:space="preserve">Skrzynka do zasuwy duża </t>
  </si>
  <si>
    <t>Uszczelka zbrojona Dn 100</t>
  </si>
  <si>
    <t>Klucz do zasuw teleskopowy do DN 150</t>
  </si>
  <si>
    <t>Rura PE SDR 11 DN 160 RC dwuwarstwowa woda</t>
  </si>
  <si>
    <t>Uszczelka zbrojona Dn 150</t>
  </si>
  <si>
    <t>Mufa elektroporowa woda DN 160</t>
  </si>
  <si>
    <t>Tuleja PE SDR 11 długa Dn 225</t>
  </si>
  <si>
    <t>Pierścień dociskowy Dn 200</t>
  </si>
  <si>
    <t>Pierścień dociskowy Dn 150</t>
  </si>
  <si>
    <t>Tuleja PE SDR 11 długa Dn 160</t>
  </si>
  <si>
    <t>Rura PE SDR 11 DN 225 RC dwuwarstwowa woda</t>
  </si>
  <si>
    <t>Klucz do zasuw teleskopowy do DN 200</t>
  </si>
  <si>
    <t>Mufa elektroporowa woda DN 225</t>
  </si>
  <si>
    <t>Uszczelka zbrojona Dn 200</t>
  </si>
  <si>
    <t>Klucz do zasuw teleskopowy do DN 80</t>
  </si>
  <si>
    <t>Uszczelka zbrojona Dn 80</t>
  </si>
  <si>
    <t>Prostka żeliwna kołnierzowa DN 80 L=400</t>
  </si>
  <si>
    <t>Kółko do zauwy dn 100</t>
  </si>
  <si>
    <t>Kółko do zauwy dn 50</t>
  </si>
  <si>
    <t>Pierścień dociskowy Dn 90</t>
  </si>
  <si>
    <t>Taśma oznaczeniowaz wkładką niebieska</t>
  </si>
  <si>
    <t>Hydrant nadziemny Dn 80 (8855)</t>
  </si>
  <si>
    <t>Tuleja PE SDR 11 długa Dn 80</t>
  </si>
  <si>
    <t>Łuk PE SDR 11 DN 225 kąt 90st wtryskowy</t>
  </si>
  <si>
    <t>Łuk PE SDR 11 DN 225 kąt 67st wtryskowy</t>
  </si>
  <si>
    <t>Łuk PE SDR 11 DN 225 kąt 45st wtryskowy</t>
  </si>
  <si>
    <t>Łuk PE SDR 11 DN 160 kąt 45st wtryskowy</t>
  </si>
  <si>
    <t>Łuk PE SDR 11 DN 160 kąt 30st wtryskowy</t>
  </si>
  <si>
    <t>Rura PCV Dn 200 SN8 lita</t>
  </si>
  <si>
    <t>Pierścień odciążający dn 1000/600</t>
  </si>
  <si>
    <t>Rura wznosząca DN 600</t>
  </si>
  <si>
    <t>Właz żeliwny dn 600 D400</t>
  </si>
  <si>
    <t>Właz żeliwny dn 600 B125</t>
  </si>
  <si>
    <t>ilość</t>
  </si>
  <si>
    <t>jednostka</t>
  </si>
  <si>
    <t>Cena jedn netto</t>
  </si>
  <si>
    <t>wartość netto</t>
  </si>
  <si>
    <t xml:space="preserve">”BUDOWA SIECI WODOCIAGOWEJ ŁACZACEJ ZBIORNIK WODY PITNEJ Z ISTNIEJĄCĄ SIECIĄ WODOCIĄGOWĄ W MIEJSCOWOŚCI TOMASZOWICE  </t>
  </si>
  <si>
    <t xml:space="preserve">Nazwa inwestycji:  </t>
  </si>
  <si>
    <t>Załącznik nr 1 do umowy  nr 1/7/2021</t>
  </si>
  <si>
    <t>Asortyment sieci wodociągowej</t>
  </si>
  <si>
    <t>Asortyment sieci kanalizacji</t>
  </si>
  <si>
    <t>stawka VAT %</t>
  </si>
  <si>
    <t>Wartość VAT</t>
  </si>
  <si>
    <t>wartość brutto</t>
  </si>
  <si>
    <t xml:space="preserve">Zasuwa kołnierzowa Dn 50 żeliwo sferoidalne </t>
  </si>
  <si>
    <t>Zasuwa kołnierzowa Dn 80 żeliwo sferoidalne</t>
  </si>
  <si>
    <t>Zasuwa kołnierzowa Dn 100 żeliwo sferoidalne</t>
  </si>
  <si>
    <t>Zasuwa kołnierzowa Dn 150 żeliwo sferoidalne</t>
  </si>
  <si>
    <t>Zasuwa kołnierzowa Dn 200 żeliwo sferoidalne</t>
  </si>
  <si>
    <t>Łącznik rurowo kołnierzowy 9103 Dn 225/200 żeliwo sferoidalne</t>
  </si>
  <si>
    <t>Łącznik rurowo kołnierzowy 9103 Dn 110/100 żeliwo sferoidalne</t>
  </si>
  <si>
    <t>Łącznik rurowo kołnierzowy 9103 Dn 160/150 żeliwo sferoidalne</t>
  </si>
  <si>
    <t>Trójnik żeliwny kołnierzowy sfero Dn 200 żeliwo sferoidalne</t>
  </si>
  <si>
    <t>Trójnik żeliwny kołnierzowy sfero Dn 150 żeliwo sferoidalne</t>
  </si>
  <si>
    <t>Trójnik żeliwny kołnierzowy sfero Dn 150/80 żeliwo sferoidalne</t>
  </si>
  <si>
    <t>Trójnik żeliwny kołnierzowy sfero Dn 200/100 żeliwo sferoidalne</t>
  </si>
  <si>
    <t>Redukcja żeliwna kołnierzowa DN 150/100  żeliwo sferoidalne</t>
  </si>
  <si>
    <t>Redukcja żeliwna kołnierzowa DN 200/150  żeliwo sferoidalne</t>
  </si>
  <si>
    <t>Redukcja żeliwna kołnierzowa DN 100/50  żeliwo sferoidalne</t>
  </si>
  <si>
    <t>Kolano żeliwne DN 100 żeliwo sferoidalne</t>
  </si>
  <si>
    <t>Suma</t>
  </si>
  <si>
    <t>Producent- nazwa</t>
  </si>
  <si>
    <t>Należy wypełnić wyłącznia pola oznaczone kolorem żółtym</t>
  </si>
  <si>
    <t>Teleskopowy adapter dn 600 z uszczelką</t>
  </si>
  <si>
    <t>Kineta zbiorcza dn 600 z uszczelką</t>
  </si>
  <si>
    <t>Kineta przelotowa dn 600 z uszczelką</t>
  </si>
  <si>
    <t>Zawór odpowietrzajaco napowietrzający dn 50 kołnierzowy (7050) do wody</t>
  </si>
  <si>
    <t xml:space="preserve">Kolano stopowe żeliwne sferodalne kołnierzowe fi 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</si>
</sst>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rgb="FF000000"/>
      <name val="Calibri"/>
      <family val="2"/>
      <charset val="238"/>
    </font>
    <font>
      <sz val="10"/>
      <name val="Arial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Border="0" applyAlignment="0" applyProtection="0"/>
  </cellStyleXfs>
  <cellXfs count="15">
    <xf numFmtId="0" fontId="0" fillId="0" borderId="0" xfId="0"/>
    <xf numFmtId="44" fontId="1" fillId="0" borderId="0" xfId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0" fillId="0" borderId="1" xfId="0" applyBorder="1"/>
    <xf numFmtId="0" fontId="0" fillId="2" borderId="1" xfId="0" applyFill="1" applyBorder="1"/>
    <xf numFmtId="44" fontId="1" fillId="2" borderId="1" xfId="1" applyFill="1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workbookViewId="0">
      <selection activeCell="B36" sqref="B36"/>
    </sheetView>
  </sheetViews>
  <sheetFormatPr defaultRowHeight="14.4" x14ac:dyDescent="0.3"/>
  <cols>
    <col min="1" max="1" width="4.44140625" customWidth="1"/>
    <col min="2" max="2" width="43.77734375" style="2" customWidth="1"/>
    <col min="3" max="3" width="4.88671875" customWidth="1"/>
    <col min="4" max="4" width="6.5546875" customWidth="1"/>
    <col min="5" max="5" width="7.77734375" customWidth="1"/>
    <col min="6" max="6" width="10.21875" style="1" customWidth="1"/>
    <col min="7" max="8" width="8.6640625"/>
    <col min="9" max="9" width="9.109375" customWidth="1"/>
    <col min="10" max="10" width="9.6640625" customWidth="1"/>
    <col min="11" max="1025" width="8.6640625"/>
  </cols>
  <sheetData>
    <row r="1" spans="1:10" x14ac:dyDescent="0.3">
      <c r="F1"/>
    </row>
    <row r="2" spans="1:10" x14ac:dyDescent="0.3">
      <c r="B2" s="2" t="s">
        <v>41</v>
      </c>
    </row>
    <row r="3" spans="1:10" x14ac:dyDescent="0.3">
      <c r="A3" s="2"/>
      <c r="B3" s="2" t="s">
        <v>40</v>
      </c>
      <c r="C3" s="2"/>
      <c r="D3" s="2"/>
      <c r="F3"/>
    </row>
    <row r="4" spans="1:10" ht="31.8" x14ac:dyDescent="0.3">
      <c r="A4" s="3"/>
      <c r="B4" s="6" t="s">
        <v>39</v>
      </c>
      <c r="C4" s="3"/>
      <c r="D4" s="7"/>
      <c r="E4" s="8"/>
      <c r="F4" s="8"/>
      <c r="G4" s="8"/>
      <c r="H4" s="8"/>
      <c r="I4" s="8"/>
      <c r="J4" s="8"/>
    </row>
    <row r="5" spans="1:10" ht="21.6" x14ac:dyDescent="0.3">
      <c r="A5" s="3"/>
      <c r="B5" s="3" t="s">
        <v>42</v>
      </c>
      <c r="C5" s="3" t="s">
        <v>35</v>
      </c>
      <c r="D5" s="7" t="s">
        <v>36</v>
      </c>
      <c r="E5" s="14" t="s">
        <v>64</v>
      </c>
      <c r="F5" s="4" t="s">
        <v>37</v>
      </c>
      <c r="G5" s="4" t="s">
        <v>38</v>
      </c>
      <c r="H5" s="4" t="s">
        <v>44</v>
      </c>
      <c r="I5" s="4" t="s">
        <v>45</v>
      </c>
      <c r="J5" s="4" t="s">
        <v>46</v>
      </c>
    </row>
    <row r="6" spans="1:10" x14ac:dyDescent="0.3">
      <c r="A6" s="3">
        <v>1</v>
      </c>
      <c r="B6" s="3" t="s">
        <v>47</v>
      </c>
      <c r="C6" s="3">
        <v>1</v>
      </c>
      <c r="D6" s="7" t="s">
        <v>1</v>
      </c>
      <c r="E6" s="9"/>
      <c r="F6" s="9"/>
      <c r="G6" s="11">
        <f>C6*F6</f>
        <v>0</v>
      </c>
      <c r="H6" s="9"/>
      <c r="I6" s="11">
        <f>G6*H6/100</f>
        <v>0</v>
      </c>
      <c r="J6" s="11">
        <f>G6+I6</f>
        <v>0</v>
      </c>
    </row>
    <row r="7" spans="1:10" x14ac:dyDescent="0.3">
      <c r="A7" s="3">
        <v>2</v>
      </c>
      <c r="B7" s="3" t="s">
        <v>48</v>
      </c>
      <c r="C7" s="3">
        <v>4</v>
      </c>
      <c r="D7" s="7" t="s">
        <v>1</v>
      </c>
      <c r="E7" s="9"/>
      <c r="F7" s="9"/>
      <c r="G7" s="11">
        <f t="shared" ref="G7:G60" si="0">C7*F7</f>
        <v>0</v>
      </c>
      <c r="H7" s="9"/>
      <c r="I7" s="11">
        <f t="shared" ref="I7:I60" si="1">G7*H7/100</f>
        <v>0</v>
      </c>
      <c r="J7" s="11">
        <f t="shared" ref="J7:J60" si="2">G7+I7</f>
        <v>0</v>
      </c>
    </row>
    <row r="8" spans="1:10" x14ac:dyDescent="0.3">
      <c r="A8" s="3">
        <v>3</v>
      </c>
      <c r="B8" s="3" t="s">
        <v>49</v>
      </c>
      <c r="C8" s="3">
        <v>1</v>
      </c>
      <c r="D8" s="7" t="s">
        <v>1</v>
      </c>
      <c r="E8" s="9"/>
      <c r="F8" s="9"/>
      <c r="G8" s="11">
        <f t="shared" si="0"/>
        <v>0</v>
      </c>
      <c r="H8" s="9"/>
      <c r="I8" s="11">
        <f t="shared" si="1"/>
        <v>0</v>
      </c>
      <c r="J8" s="11">
        <f t="shared" si="2"/>
        <v>0</v>
      </c>
    </row>
    <row r="9" spans="1:10" x14ac:dyDescent="0.3">
      <c r="A9" s="3">
        <v>4</v>
      </c>
      <c r="B9" s="3" t="s">
        <v>50</v>
      </c>
      <c r="C9" s="3">
        <v>9</v>
      </c>
      <c r="D9" s="7" t="s">
        <v>1</v>
      </c>
      <c r="E9" s="9"/>
      <c r="F9" s="9"/>
      <c r="G9" s="11">
        <f t="shared" si="0"/>
        <v>0</v>
      </c>
      <c r="H9" s="9"/>
      <c r="I9" s="11">
        <f t="shared" si="1"/>
        <v>0</v>
      </c>
      <c r="J9" s="11">
        <f t="shared" si="2"/>
        <v>0</v>
      </c>
    </row>
    <row r="10" spans="1:10" x14ac:dyDescent="0.3">
      <c r="A10" s="3">
        <v>5</v>
      </c>
      <c r="B10" s="3" t="s">
        <v>51</v>
      </c>
      <c r="C10" s="3">
        <v>6</v>
      </c>
      <c r="D10" s="7" t="s">
        <v>1</v>
      </c>
      <c r="E10" s="9"/>
      <c r="F10" s="9"/>
      <c r="G10" s="11">
        <f t="shared" si="0"/>
        <v>0</v>
      </c>
      <c r="H10" s="9"/>
      <c r="I10" s="11">
        <f t="shared" si="1"/>
        <v>0</v>
      </c>
      <c r="J10" s="11">
        <f t="shared" si="2"/>
        <v>0</v>
      </c>
    </row>
    <row r="11" spans="1:10" x14ac:dyDescent="0.3">
      <c r="A11" s="3">
        <v>6</v>
      </c>
      <c r="B11" s="3" t="s">
        <v>19</v>
      </c>
      <c r="C11" s="3">
        <v>1</v>
      </c>
      <c r="D11" s="7" t="s">
        <v>1</v>
      </c>
      <c r="E11" s="9"/>
      <c r="F11" s="9"/>
      <c r="G11" s="11">
        <f t="shared" si="0"/>
        <v>0</v>
      </c>
      <c r="H11" s="9"/>
      <c r="I11" s="11">
        <f t="shared" si="1"/>
        <v>0</v>
      </c>
      <c r="J11" s="11">
        <f t="shared" si="2"/>
        <v>0</v>
      </c>
    </row>
    <row r="12" spans="1:10" x14ac:dyDescent="0.3">
      <c r="A12" s="3">
        <v>7</v>
      </c>
      <c r="B12" s="3" t="s">
        <v>20</v>
      </c>
      <c r="C12" s="3">
        <v>1</v>
      </c>
      <c r="D12" s="7" t="s">
        <v>1</v>
      </c>
      <c r="E12" s="9"/>
      <c r="F12" s="9"/>
      <c r="G12" s="11">
        <f t="shared" si="0"/>
        <v>0</v>
      </c>
      <c r="H12" s="9"/>
      <c r="I12" s="11">
        <f t="shared" si="1"/>
        <v>0</v>
      </c>
      <c r="J12" s="11">
        <f t="shared" si="2"/>
        <v>0</v>
      </c>
    </row>
    <row r="13" spans="1:10" x14ac:dyDescent="0.3">
      <c r="A13" s="3">
        <v>8</v>
      </c>
      <c r="B13" s="3" t="s">
        <v>52</v>
      </c>
      <c r="C13" s="3">
        <v>1</v>
      </c>
      <c r="D13" s="7" t="s">
        <v>1</v>
      </c>
      <c r="E13" s="9"/>
      <c r="F13" s="9"/>
      <c r="G13" s="11">
        <f t="shared" si="0"/>
        <v>0</v>
      </c>
      <c r="H13" s="9"/>
      <c r="I13" s="11">
        <f t="shared" si="1"/>
        <v>0</v>
      </c>
      <c r="J13" s="11">
        <f t="shared" si="2"/>
        <v>0</v>
      </c>
    </row>
    <row r="14" spans="1:10" x14ac:dyDescent="0.3">
      <c r="A14" s="3">
        <v>9</v>
      </c>
      <c r="B14" s="3" t="s">
        <v>53</v>
      </c>
      <c r="C14" s="3">
        <v>4</v>
      </c>
      <c r="D14" s="7" t="s">
        <v>1</v>
      </c>
      <c r="E14" s="9"/>
      <c r="F14" s="9"/>
      <c r="G14" s="11">
        <f t="shared" si="0"/>
        <v>0</v>
      </c>
      <c r="H14" s="9"/>
      <c r="I14" s="11">
        <f t="shared" si="1"/>
        <v>0</v>
      </c>
      <c r="J14" s="11">
        <f t="shared" si="2"/>
        <v>0</v>
      </c>
    </row>
    <row r="15" spans="1:10" x14ac:dyDescent="0.3">
      <c r="A15" s="3">
        <v>10</v>
      </c>
      <c r="B15" s="3" t="s">
        <v>54</v>
      </c>
      <c r="C15" s="3">
        <v>6</v>
      </c>
      <c r="D15" s="7" t="s">
        <v>1</v>
      </c>
      <c r="E15" s="9"/>
      <c r="F15" s="9"/>
      <c r="G15" s="11">
        <f t="shared" si="0"/>
        <v>0</v>
      </c>
      <c r="H15" s="9"/>
      <c r="I15" s="11">
        <f t="shared" si="1"/>
        <v>0</v>
      </c>
      <c r="J15" s="11">
        <f t="shared" si="2"/>
        <v>0</v>
      </c>
    </row>
    <row r="16" spans="1:10" x14ac:dyDescent="0.3">
      <c r="A16" s="3">
        <v>11</v>
      </c>
      <c r="B16" s="3" t="s">
        <v>55</v>
      </c>
      <c r="C16" s="3">
        <v>2</v>
      </c>
      <c r="D16" s="7" t="s">
        <v>1</v>
      </c>
      <c r="E16" s="9"/>
      <c r="F16" s="9"/>
      <c r="G16" s="11">
        <f t="shared" si="0"/>
        <v>0</v>
      </c>
      <c r="H16" s="9"/>
      <c r="I16" s="11">
        <f t="shared" si="1"/>
        <v>0</v>
      </c>
      <c r="J16" s="11">
        <f t="shared" si="2"/>
        <v>0</v>
      </c>
    </row>
    <row r="17" spans="1:10" x14ac:dyDescent="0.3">
      <c r="A17" s="3">
        <v>12</v>
      </c>
      <c r="B17" s="3" t="s">
        <v>56</v>
      </c>
      <c r="C17" s="3">
        <v>2</v>
      </c>
      <c r="D17" s="7" t="s">
        <v>1</v>
      </c>
      <c r="E17" s="9"/>
      <c r="F17" s="9"/>
      <c r="G17" s="11">
        <f t="shared" si="0"/>
        <v>0</v>
      </c>
      <c r="H17" s="9"/>
      <c r="I17" s="11">
        <f t="shared" si="1"/>
        <v>0</v>
      </c>
      <c r="J17" s="11">
        <f t="shared" si="2"/>
        <v>0</v>
      </c>
    </row>
    <row r="18" spans="1:10" x14ac:dyDescent="0.3">
      <c r="A18" s="3">
        <v>13</v>
      </c>
      <c r="B18" s="3" t="s">
        <v>57</v>
      </c>
      <c r="C18" s="3">
        <v>4</v>
      </c>
      <c r="D18" s="7" t="s">
        <v>1</v>
      </c>
      <c r="E18" s="9"/>
      <c r="F18" s="9"/>
      <c r="G18" s="11">
        <f t="shared" si="0"/>
        <v>0</v>
      </c>
      <c r="H18" s="9"/>
      <c r="I18" s="11">
        <f t="shared" si="1"/>
        <v>0</v>
      </c>
      <c r="J18" s="11">
        <f t="shared" si="2"/>
        <v>0</v>
      </c>
    </row>
    <row r="19" spans="1:10" x14ac:dyDescent="0.3">
      <c r="A19" s="3">
        <v>14</v>
      </c>
      <c r="B19" s="3" t="s">
        <v>58</v>
      </c>
      <c r="C19" s="3">
        <v>1</v>
      </c>
      <c r="D19" s="7" t="s">
        <v>1</v>
      </c>
      <c r="E19" s="9"/>
      <c r="F19" s="9"/>
      <c r="G19" s="11">
        <f t="shared" si="0"/>
        <v>0</v>
      </c>
      <c r="H19" s="9"/>
      <c r="I19" s="11">
        <f t="shared" si="1"/>
        <v>0</v>
      </c>
      <c r="J19" s="11">
        <f t="shared" si="2"/>
        <v>0</v>
      </c>
    </row>
    <row r="20" spans="1:10" x14ac:dyDescent="0.3">
      <c r="A20" s="3">
        <v>15</v>
      </c>
      <c r="B20" s="3" t="s">
        <v>59</v>
      </c>
      <c r="C20" s="3">
        <v>4</v>
      </c>
      <c r="D20" s="7" t="s">
        <v>1</v>
      </c>
      <c r="E20" s="9"/>
      <c r="F20" s="9"/>
      <c r="G20" s="11">
        <f t="shared" si="0"/>
        <v>0</v>
      </c>
      <c r="H20" s="9"/>
      <c r="I20" s="11">
        <f t="shared" si="1"/>
        <v>0</v>
      </c>
      <c r="J20" s="11">
        <f t="shared" si="2"/>
        <v>0</v>
      </c>
    </row>
    <row r="21" spans="1:10" x14ac:dyDescent="0.3">
      <c r="A21" s="3">
        <v>16</v>
      </c>
      <c r="B21" s="3" t="s">
        <v>60</v>
      </c>
      <c r="C21" s="3">
        <v>3</v>
      </c>
      <c r="D21" s="7" t="s">
        <v>1</v>
      </c>
      <c r="E21" s="9"/>
      <c r="F21" s="9"/>
      <c r="G21" s="11">
        <f t="shared" si="0"/>
        <v>0</v>
      </c>
      <c r="H21" s="9"/>
      <c r="I21" s="11">
        <f t="shared" si="1"/>
        <v>0</v>
      </c>
      <c r="J21" s="11">
        <f t="shared" si="2"/>
        <v>0</v>
      </c>
    </row>
    <row r="22" spans="1:10" x14ac:dyDescent="0.3">
      <c r="A22" s="3">
        <v>17</v>
      </c>
      <c r="B22" s="3" t="s">
        <v>61</v>
      </c>
      <c r="C22" s="3">
        <v>1</v>
      </c>
      <c r="D22" s="7" t="s">
        <v>1</v>
      </c>
      <c r="E22" s="9"/>
      <c r="F22" s="9"/>
      <c r="G22" s="11">
        <f t="shared" si="0"/>
        <v>0</v>
      </c>
      <c r="H22" s="9"/>
      <c r="I22" s="11">
        <f t="shared" si="1"/>
        <v>0</v>
      </c>
      <c r="J22" s="11">
        <f t="shared" si="2"/>
        <v>0</v>
      </c>
    </row>
    <row r="23" spans="1:10" x14ac:dyDescent="0.3">
      <c r="A23" s="3">
        <v>18</v>
      </c>
      <c r="B23" s="3" t="s">
        <v>62</v>
      </c>
      <c r="C23" s="3">
        <v>1</v>
      </c>
      <c r="D23" s="7" t="s">
        <v>1</v>
      </c>
      <c r="E23" s="9"/>
      <c r="F23" s="9"/>
      <c r="G23" s="11">
        <f t="shared" si="0"/>
        <v>0</v>
      </c>
      <c r="H23" s="9"/>
      <c r="I23" s="11">
        <f t="shared" si="1"/>
        <v>0</v>
      </c>
      <c r="J23" s="11">
        <f t="shared" si="2"/>
        <v>0</v>
      </c>
    </row>
    <row r="24" spans="1:10" x14ac:dyDescent="0.3">
      <c r="A24" s="3">
        <v>19</v>
      </c>
      <c r="B24" s="3" t="s">
        <v>9</v>
      </c>
      <c r="C24" s="3">
        <v>5</v>
      </c>
      <c r="D24" s="7" t="s">
        <v>1</v>
      </c>
      <c r="E24" s="9"/>
      <c r="F24" s="9"/>
      <c r="G24" s="11">
        <f t="shared" si="0"/>
        <v>0</v>
      </c>
      <c r="H24" s="9"/>
      <c r="I24" s="11">
        <f t="shared" si="1"/>
        <v>0</v>
      </c>
      <c r="J24" s="11">
        <f t="shared" si="2"/>
        <v>0</v>
      </c>
    </row>
    <row r="25" spans="1:10" x14ac:dyDescent="0.3">
      <c r="A25" s="3">
        <v>20</v>
      </c>
      <c r="B25" s="3" t="s">
        <v>10</v>
      </c>
      <c r="C25" s="3">
        <v>3</v>
      </c>
      <c r="D25" s="7" t="s">
        <v>1</v>
      </c>
      <c r="E25" s="9"/>
      <c r="F25" s="9"/>
      <c r="G25" s="11">
        <f t="shared" si="0"/>
        <v>0</v>
      </c>
      <c r="H25" s="9"/>
      <c r="I25" s="11">
        <f t="shared" si="1"/>
        <v>0</v>
      </c>
      <c r="J25" s="11">
        <f t="shared" si="2"/>
        <v>0</v>
      </c>
    </row>
    <row r="26" spans="1:10" x14ac:dyDescent="0.3">
      <c r="A26" s="3">
        <v>21</v>
      </c>
      <c r="B26" s="3" t="s">
        <v>21</v>
      </c>
      <c r="C26" s="3">
        <v>3</v>
      </c>
      <c r="D26" s="7" t="s">
        <v>1</v>
      </c>
      <c r="E26" s="9"/>
      <c r="F26" s="9"/>
      <c r="G26" s="11">
        <f t="shared" si="0"/>
        <v>0</v>
      </c>
      <c r="H26" s="9"/>
      <c r="I26" s="11">
        <f t="shared" si="1"/>
        <v>0</v>
      </c>
      <c r="J26" s="11">
        <f t="shared" si="2"/>
        <v>0</v>
      </c>
    </row>
    <row r="27" spans="1:10" x14ac:dyDescent="0.3">
      <c r="A27" s="3">
        <v>22</v>
      </c>
      <c r="B27" s="3" t="s">
        <v>8</v>
      </c>
      <c r="C27" s="3">
        <v>5</v>
      </c>
      <c r="D27" s="7" t="s">
        <v>1</v>
      </c>
      <c r="E27" s="9"/>
      <c r="F27" s="9"/>
      <c r="G27" s="11">
        <f t="shared" si="0"/>
        <v>0</v>
      </c>
      <c r="H27" s="9"/>
      <c r="I27" s="11">
        <f t="shared" si="1"/>
        <v>0</v>
      </c>
      <c r="J27" s="11">
        <f t="shared" si="2"/>
        <v>0</v>
      </c>
    </row>
    <row r="28" spans="1:10" x14ac:dyDescent="0.3">
      <c r="A28" s="3">
        <v>23</v>
      </c>
      <c r="B28" s="3" t="s">
        <v>11</v>
      </c>
      <c r="C28" s="3">
        <v>3</v>
      </c>
      <c r="D28" s="7" t="s">
        <v>1</v>
      </c>
      <c r="E28" s="9"/>
      <c r="F28" s="9"/>
      <c r="G28" s="11">
        <f t="shared" si="0"/>
        <v>0</v>
      </c>
      <c r="H28" s="9"/>
      <c r="I28" s="11">
        <f t="shared" si="1"/>
        <v>0</v>
      </c>
      <c r="J28" s="11">
        <f t="shared" si="2"/>
        <v>0</v>
      </c>
    </row>
    <row r="29" spans="1:10" x14ac:dyDescent="0.3">
      <c r="A29" s="3">
        <v>24</v>
      </c>
      <c r="B29" s="3" t="s">
        <v>24</v>
      </c>
      <c r="C29" s="3">
        <v>3</v>
      </c>
      <c r="D29" s="7" t="s">
        <v>1</v>
      </c>
      <c r="E29" s="9"/>
      <c r="F29" s="9"/>
      <c r="G29" s="11">
        <f t="shared" si="0"/>
        <v>0</v>
      </c>
      <c r="H29" s="9"/>
      <c r="I29" s="11">
        <f t="shared" si="1"/>
        <v>0</v>
      </c>
      <c r="J29" s="11">
        <f t="shared" si="2"/>
        <v>0</v>
      </c>
    </row>
    <row r="30" spans="1:10" x14ac:dyDescent="0.3">
      <c r="A30" s="3">
        <v>25</v>
      </c>
      <c r="B30" s="3" t="s">
        <v>13</v>
      </c>
      <c r="C30" s="3">
        <v>6</v>
      </c>
      <c r="D30" s="7" t="s">
        <v>1</v>
      </c>
      <c r="E30" s="9"/>
      <c r="F30" s="9"/>
      <c r="G30" s="11">
        <f t="shared" si="0"/>
        <v>0</v>
      </c>
      <c r="H30" s="9"/>
      <c r="I30" s="11">
        <f t="shared" si="1"/>
        <v>0</v>
      </c>
      <c r="J30" s="11">
        <f t="shared" si="2"/>
        <v>0</v>
      </c>
    </row>
    <row r="31" spans="1:10" x14ac:dyDescent="0.3">
      <c r="A31" s="3">
        <v>26</v>
      </c>
      <c r="B31" s="3" t="s">
        <v>4</v>
      </c>
      <c r="C31" s="3">
        <v>6</v>
      </c>
      <c r="D31" s="7" t="s">
        <v>1</v>
      </c>
      <c r="E31" s="9"/>
      <c r="F31" s="9"/>
      <c r="G31" s="11">
        <f t="shared" si="0"/>
        <v>0</v>
      </c>
      <c r="H31" s="9"/>
      <c r="I31" s="11">
        <f t="shared" si="1"/>
        <v>0</v>
      </c>
      <c r="J31" s="11">
        <f t="shared" si="2"/>
        <v>0</v>
      </c>
    </row>
    <row r="32" spans="1:10" x14ac:dyDescent="0.3">
      <c r="A32" s="3">
        <v>27</v>
      </c>
      <c r="B32" s="3" t="s">
        <v>16</v>
      </c>
      <c r="C32" s="3">
        <v>4</v>
      </c>
      <c r="D32" s="7" t="s">
        <v>1</v>
      </c>
      <c r="E32" s="9"/>
      <c r="F32" s="9"/>
      <c r="G32" s="11">
        <f t="shared" si="0"/>
        <v>0</v>
      </c>
      <c r="H32" s="9"/>
      <c r="I32" s="11">
        <f t="shared" si="1"/>
        <v>0</v>
      </c>
      <c r="J32" s="11">
        <f t="shared" si="2"/>
        <v>0</v>
      </c>
    </row>
    <row r="33" spans="1:10" x14ac:dyDescent="0.3">
      <c r="A33" s="3">
        <v>28</v>
      </c>
      <c r="B33" s="3" t="s">
        <v>2</v>
      </c>
      <c r="C33" s="3">
        <v>17</v>
      </c>
      <c r="D33" s="7" t="s">
        <v>1</v>
      </c>
      <c r="E33" s="9"/>
      <c r="F33" s="9"/>
      <c r="G33" s="11">
        <f t="shared" si="0"/>
        <v>0</v>
      </c>
      <c r="H33" s="9"/>
      <c r="I33" s="11">
        <f t="shared" si="1"/>
        <v>0</v>
      </c>
      <c r="J33" s="11">
        <f t="shared" si="2"/>
        <v>0</v>
      </c>
    </row>
    <row r="34" spans="1:10" x14ac:dyDescent="0.3">
      <c r="A34" s="3">
        <v>29</v>
      </c>
      <c r="B34" s="3" t="s">
        <v>12</v>
      </c>
      <c r="C34" s="3">
        <f>170.2+339.2</f>
        <v>509.4</v>
      </c>
      <c r="D34" s="7" t="s">
        <v>0</v>
      </c>
      <c r="E34" s="9"/>
      <c r="F34" s="9"/>
      <c r="G34" s="11">
        <f t="shared" si="0"/>
        <v>0</v>
      </c>
      <c r="H34" s="9"/>
      <c r="I34" s="11">
        <f t="shared" si="1"/>
        <v>0</v>
      </c>
      <c r="J34" s="11">
        <f t="shared" si="2"/>
        <v>0</v>
      </c>
    </row>
    <row r="35" spans="1:10" x14ac:dyDescent="0.3">
      <c r="A35" s="3">
        <v>30</v>
      </c>
      <c r="B35" s="3" t="s">
        <v>5</v>
      </c>
      <c r="C35" s="3">
        <f>330+442.9</f>
        <v>772.9</v>
      </c>
      <c r="D35" s="7" t="s">
        <v>0</v>
      </c>
      <c r="E35" s="9"/>
      <c r="F35" s="9"/>
      <c r="G35" s="11">
        <f t="shared" si="0"/>
        <v>0</v>
      </c>
      <c r="H35" s="9"/>
      <c r="I35" s="11">
        <f t="shared" si="1"/>
        <v>0</v>
      </c>
      <c r="J35" s="11">
        <f t="shared" si="2"/>
        <v>0</v>
      </c>
    </row>
    <row r="36" spans="1:10" x14ac:dyDescent="0.3">
      <c r="A36" s="3">
        <v>31</v>
      </c>
      <c r="B36" s="3" t="s">
        <v>69</v>
      </c>
      <c r="C36" s="3">
        <v>1</v>
      </c>
      <c r="D36" s="7" t="s">
        <v>1</v>
      </c>
      <c r="E36" s="9"/>
      <c r="F36" s="9"/>
      <c r="G36" s="11">
        <f t="shared" si="0"/>
        <v>0</v>
      </c>
      <c r="H36" s="9"/>
      <c r="I36" s="11">
        <f t="shared" si="1"/>
        <v>0</v>
      </c>
      <c r="J36" s="11">
        <f t="shared" si="2"/>
        <v>0</v>
      </c>
    </row>
    <row r="37" spans="1:10" x14ac:dyDescent="0.3">
      <c r="A37" s="3">
        <v>32</v>
      </c>
      <c r="B37" s="3" t="s">
        <v>15</v>
      </c>
      <c r="C37" s="3">
        <v>13</v>
      </c>
      <c r="D37" s="7" t="s">
        <v>1</v>
      </c>
      <c r="E37" s="9"/>
      <c r="F37" s="9"/>
      <c r="G37" s="11">
        <f t="shared" si="0"/>
        <v>0</v>
      </c>
      <c r="H37" s="9"/>
      <c r="I37" s="11">
        <f t="shared" si="1"/>
        <v>0</v>
      </c>
      <c r="J37" s="11">
        <f t="shared" si="2"/>
        <v>0</v>
      </c>
    </row>
    <row r="38" spans="1:10" x14ac:dyDescent="0.3">
      <c r="A38" s="3">
        <v>33</v>
      </c>
      <c r="B38" s="4" t="s">
        <v>6</v>
      </c>
      <c r="C38" s="4">
        <v>14</v>
      </c>
      <c r="D38" s="7" t="s">
        <v>1</v>
      </c>
      <c r="E38" s="9"/>
      <c r="F38" s="9"/>
      <c r="G38" s="11">
        <f t="shared" si="0"/>
        <v>0</v>
      </c>
      <c r="H38" s="9"/>
      <c r="I38" s="11">
        <f t="shared" si="1"/>
        <v>0</v>
      </c>
      <c r="J38" s="11">
        <f t="shared" si="2"/>
        <v>0</v>
      </c>
    </row>
    <row r="39" spans="1:10" x14ac:dyDescent="0.3">
      <c r="A39" s="3">
        <v>34</v>
      </c>
      <c r="B39" s="4" t="s">
        <v>3</v>
      </c>
      <c r="C39" s="4">
        <v>4</v>
      </c>
      <c r="D39" s="7" t="s">
        <v>1</v>
      </c>
      <c r="E39" s="9"/>
      <c r="F39" s="9"/>
      <c r="G39" s="11">
        <f t="shared" si="0"/>
        <v>0</v>
      </c>
      <c r="H39" s="9"/>
      <c r="I39" s="11">
        <f t="shared" si="1"/>
        <v>0</v>
      </c>
      <c r="J39" s="11">
        <f t="shared" si="2"/>
        <v>0</v>
      </c>
    </row>
    <row r="40" spans="1:10" x14ac:dyDescent="0.3">
      <c r="A40" s="3">
        <v>35</v>
      </c>
      <c r="B40" s="4" t="s">
        <v>17</v>
      </c>
      <c r="C40" s="4">
        <v>4</v>
      </c>
      <c r="D40" s="7" t="s">
        <v>1</v>
      </c>
      <c r="E40" s="9"/>
      <c r="F40" s="9"/>
      <c r="G40" s="11">
        <f t="shared" si="0"/>
        <v>0</v>
      </c>
      <c r="H40" s="9"/>
      <c r="I40" s="11">
        <f t="shared" si="1"/>
        <v>0</v>
      </c>
      <c r="J40" s="11">
        <f t="shared" si="2"/>
        <v>0</v>
      </c>
    </row>
    <row r="41" spans="1:10" x14ac:dyDescent="0.3">
      <c r="A41" s="3">
        <v>36</v>
      </c>
      <c r="B41" s="4" t="s">
        <v>14</v>
      </c>
      <c r="C41" s="4">
        <v>4</v>
      </c>
      <c r="D41" s="7" t="s">
        <v>1</v>
      </c>
      <c r="E41" s="9"/>
      <c r="F41" s="9"/>
      <c r="G41" s="11">
        <f t="shared" si="0"/>
        <v>0</v>
      </c>
      <c r="H41" s="9"/>
      <c r="I41" s="11">
        <f t="shared" si="1"/>
        <v>0</v>
      </c>
      <c r="J41" s="11">
        <f t="shared" si="2"/>
        <v>0</v>
      </c>
    </row>
    <row r="42" spans="1:10" x14ac:dyDescent="0.3">
      <c r="A42" s="3">
        <v>37</v>
      </c>
      <c r="B42" s="4" t="s">
        <v>7</v>
      </c>
      <c r="C42" s="4">
        <v>4</v>
      </c>
      <c r="D42" s="7" t="s">
        <v>1</v>
      </c>
      <c r="E42" s="9"/>
      <c r="F42" s="9"/>
      <c r="G42" s="11">
        <f t="shared" si="0"/>
        <v>0</v>
      </c>
      <c r="H42" s="9"/>
      <c r="I42" s="11">
        <f t="shared" si="1"/>
        <v>0</v>
      </c>
      <c r="J42" s="11">
        <f t="shared" si="2"/>
        <v>0</v>
      </c>
    </row>
    <row r="43" spans="1:10" x14ac:dyDescent="0.3">
      <c r="A43" s="3">
        <v>38</v>
      </c>
      <c r="B43" s="4" t="s">
        <v>25</v>
      </c>
      <c r="C43" s="4">
        <v>1</v>
      </c>
      <c r="D43" s="7" t="s">
        <v>1</v>
      </c>
      <c r="E43" s="9"/>
      <c r="F43" s="9"/>
      <c r="G43" s="11">
        <f t="shared" si="0"/>
        <v>0</v>
      </c>
      <c r="H43" s="9"/>
      <c r="I43" s="11">
        <f t="shared" si="1"/>
        <v>0</v>
      </c>
      <c r="J43" s="11">
        <f t="shared" si="2"/>
        <v>0</v>
      </c>
    </row>
    <row r="44" spans="1:10" x14ac:dyDescent="0.3">
      <c r="A44" s="3">
        <v>39</v>
      </c>
      <c r="B44" s="4" t="s">
        <v>26</v>
      </c>
      <c r="C44" s="4">
        <v>1</v>
      </c>
      <c r="D44" s="7" t="s">
        <v>1</v>
      </c>
      <c r="E44" s="9"/>
      <c r="F44" s="9"/>
      <c r="G44" s="11">
        <f t="shared" si="0"/>
        <v>0</v>
      </c>
      <c r="H44" s="9"/>
      <c r="I44" s="11">
        <f t="shared" si="1"/>
        <v>0</v>
      </c>
      <c r="J44" s="11">
        <f t="shared" si="2"/>
        <v>0</v>
      </c>
    </row>
    <row r="45" spans="1:10" x14ac:dyDescent="0.3">
      <c r="A45" s="3">
        <v>40</v>
      </c>
      <c r="B45" s="5" t="s">
        <v>27</v>
      </c>
      <c r="C45" s="5">
        <v>4</v>
      </c>
      <c r="D45" s="7" t="s">
        <v>1</v>
      </c>
      <c r="E45" s="9"/>
      <c r="F45" s="9"/>
      <c r="G45" s="11">
        <f t="shared" si="0"/>
        <v>0</v>
      </c>
      <c r="H45" s="9"/>
      <c r="I45" s="11">
        <f t="shared" si="1"/>
        <v>0</v>
      </c>
      <c r="J45" s="11">
        <f t="shared" si="2"/>
        <v>0</v>
      </c>
    </row>
    <row r="46" spans="1:10" x14ac:dyDescent="0.3">
      <c r="A46" s="3">
        <v>41</v>
      </c>
      <c r="B46" s="4" t="s">
        <v>28</v>
      </c>
      <c r="C46" s="4">
        <v>5</v>
      </c>
      <c r="D46" s="7" t="s">
        <v>1</v>
      </c>
      <c r="E46" s="9"/>
      <c r="F46" s="9"/>
      <c r="G46" s="11">
        <f t="shared" si="0"/>
        <v>0</v>
      </c>
      <c r="H46" s="9"/>
      <c r="I46" s="11">
        <f t="shared" si="1"/>
        <v>0</v>
      </c>
      <c r="J46" s="11">
        <f t="shared" si="2"/>
        <v>0</v>
      </c>
    </row>
    <row r="47" spans="1:10" x14ac:dyDescent="0.3">
      <c r="A47" s="3">
        <v>42</v>
      </c>
      <c r="B47" s="4" t="s">
        <v>29</v>
      </c>
      <c r="C47" s="4">
        <v>1</v>
      </c>
      <c r="D47" s="7" t="s">
        <v>1</v>
      </c>
      <c r="E47" s="9"/>
      <c r="F47" s="9"/>
      <c r="G47" s="11">
        <f t="shared" si="0"/>
        <v>0</v>
      </c>
      <c r="H47" s="9"/>
      <c r="I47" s="11">
        <f t="shared" si="1"/>
        <v>0</v>
      </c>
      <c r="J47" s="11">
        <f t="shared" si="2"/>
        <v>0</v>
      </c>
    </row>
    <row r="48" spans="1:10" x14ac:dyDescent="0.3">
      <c r="A48" s="3">
        <v>43</v>
      </c>
      <c r="B48" s="4" t="s">
        <v>23</v>
      </c>
      <c r="C48" s="3">
        <v>4</v>
      </c>
      <c r="D48" s="7" t="s">
        <v>1</v>
      </c>
      <c r="E48" s="9"/>
      <c r="F48" s="10"/>
      <c r="G48" s="11">
        <f t="shared" si="0"/>
        <v>0</v>
      </c>
      <c r="H48" s="9"/>
      <c r="I48" s="11">
        <f t="shared" si="1"/>
        <v>0</v>
      </c>
      <c r="J48" s="11">
        <f t="shared" si="2"/>
        <v>0</v>
      </c>
    </row>
    <row r="49" spans="1:10" x14ac:dyDescent="0.3">
      <c r="A49" s="3">
        <v>44</v>
      </c>
      <c r="B49" s="4" t="s">
        <v>70</v>
      </c>
      <c r="C49" s="3">
        <v>4</v>
      </c>
      <c r="D49" s="7" t="s">
        <v>1</v>
      </c>
      <c r="E49" s="9"/>
      <c r="F49" s="10"/>
      <c r="G49" s="11">
        <f t="shared" si="0"/>
        <v>0</v>
      </c>
      <c r="H49" s="9"/>
      <c r="I49" s="11">
        <f t="shared" si="1"/>
        <v>0</v>
      </c>
      <c r="J49" s="11">
        <f t="shared" si="2"/>
        <v>0</v>
      </c>
    </row>
    <row r="50" spans="1:10" x14ac:dyDescent="0.3">
      <c r="A50" s="3">
        <v>45</v>
      </c>
      <c r="B50" s="4" t="s">
        <v>18</v>
      </c>
      <c r="C50" s="3">
        <v>4</v>
      </c>
      <c r="D50" s="7" t="s">
        <v>1</v>
      </c>
      <c r="E50" s="9"/>
      <c r="F50" s="10"/>
      <c r="G50" s="11">
        <f t="shared" si="0"/>
        <v>0</v>
      </c>
      <c r="H50" s="9"/>
      <c r="I50" s="11">
        <f t="shared" si="1"/>
        <v>0</v>
      </c>
      <c r="J50" s="11">
        <f t="shared" si="2"/>
        <v>0</v>
      </c>
    </row>
    <row r="51" spans="1:10" x14ac:dyDescent="0.3">
      <c r="A51" s="3">
        <v>46</v>
      </c>
      <c r="B51" s="4" t="s">
        <v>22</v>
      </c>
      <c r="C51" s="3">
        <v>1300</v>
      </c>
      <c r="D51" s="7" t="s">
        <v>0</v>
      </c>
      <c r="E51" s="9"/>
      <c r="F51" s="10"/>
      <c r="G51" s="11">
        <f t="shared" si="0"/>
        <v>0</v>
      </c>
      <c r="H51" s="9"/>
      <c r="I51" s="11">
        <f t="shared" si="1"/>
        <v>0</v>
      </c>
      <c r="J51" s="11">
        <f t="shared" si="2"/>
        <v>0</v>
      </c>
    </row>
    <row r="52" spans="1:10" x14ac:dyDescent="0.3">
      <c r="A52" s="3">
        <v>47</v>
      </c>
      <c r="B52" s="4" t="s">
        <v>34</v>
      </c>
      <c r="C52" s="3">
        <v>4</v>
      </c>
      <c r="D52" s="7" t="s">
        <v>1</v>
      </c>
      <c r="E52" s="9"/>
      <c r="F52" s="10"/>
      <c r="G52" s="11">
        <f t="shared" si="0"/>
        <v>0</v>
      </c>
      <c r="H52" s="9"/>
      <c r="I52" s="11">
        <f t="shared" si="1"/>
        <v>0</v>
      </c>
      <c r="J52" s="11">
        <f t="shared" si="2"/>
        <v>0</v>
      </c>
    </row>
    <row r="53" spans="1:10" x14ac:dyDescent="0.3">
      <c r="A53" s="3"/>
      <c r="B53" s="4" t="s">
        <v>43</v>
      </c>
      <c r="C53" s="3"/>
      <c r="D53" s="7"/>
      <c r="E53" s="9"/>
      <c r="F53" s="10"/>
      <c r="G53" s="11"/>
      <c r="H53" s="9"/>
      <c r="I53" s="11"/>
      <c r="J53" s="11"/>
    </row>
    <row r="54" spans="1:10" x14ac:dyDescent="0.3">
      <c r="A54" s="3">
        <v>48</v>
      </c>
      <c r="B54" s="4" t="s">
        <v>30</v>
      </c>
      <c r="C54" s="3">
        <v>280</v>
      </c>
      <c r="D54" s="7" t="s">
        <v>0</v>
      </c>
      <c r="E54" s="9"/>
      <c r="F54" s="10"/>
      <c r="G54" s="11">
        <f t="shared" si="0"/>
        <v>0</v>
      </c>
      <c r="H54" s="9"/>
      <c r="I54" s="11">
        <f t="shared" si="1"/>
        <v>0</v>
      </c>
      <c r="J54" s="11">
        <f t="shared" si="2"/>
        <v>0</v>
      </c>
    </row>
    <row r="55" spans="1:10" x14ac:dyDescent="0.3">
      <c r="A55" s="3">
        <v>49</v>
      </c>
      <c r="B55" s="4" t="s">
        <v>67</v>
      </c>
      <c r="C55" s="3">
        <v>2</v>
      </c>
      <c r="D55" s="7" t="s">
        <v>1</v>
      </c>
      <c r="E55" s="9"/>
      <c r="F55" s="10"/>
      <c r="G55" s="11">
        <f t="shared" si="0"/>
        <v>0</v>
      </c>
      <c r="H55" s="9"/>
      <c r="I55" s="11">
        <f t="shared" si="1"/>
        <v>0</v>
      </c>
      <c r="J55" s="11">
        <f t="shared" si="2"/>
        <v>0</v>
      </c>
    </row>
    <row r="56" spans="1:10" x14ac:dyDescent="0.3">
      <c r="A56" s="3">
        <v>50</v>
      </c>
      <c r="B56" s="4" t="s">
        <v>68</v>
      </c>
      <c r="C56" s="3">
        <v>1</v>
      </c>
      <c r="D56" s="7" t="s">
        <v>1</v>
      </c>
      <c r="E56" s="9"/>
      <c r="F56" s="10"/>
      <c r="G56" s="11">
        <f t="shared" si="0"/>
        <v>0</v>
      </c>
      <c r="H56" s="9"/>
      <c r="I56" s="11">
        <f t="shared" si="1"/>
        <v>0</v>
      </c>
      <c r="J56" s="11">
        <f t="shared" si="2"/>
        <v>0</v>
      </c>
    </row>
    <row r="57" spans="1:10" x14ac:dyDescent="0.3">
      <c r="A57" s="3">
        <v>51</v>
      </c>
      <c r="B57" s="4" t="s">
        <v>32</v>
      </c>
      <c r="C57" s="3">
        <v>3</v>
      </c>
      <c r="D57" s="7" t="s">
        <v>0</v>
      </c>
      <c r="E57" s="9"/>
      <c r="F57" s="10"/>
      <c r="G57" s="11">
        <f t="shared" si="0"/>
        <v>0</v>
      </c>
      <c r="H57" s="9"/>
      <c r="I57" s="11">
        <f t="shared" si="1"/>
        <v>0</v>
      </c>
      <c r="J57" s="11">
        <f t="shared" si="2"/>
        <v>0</v>
      </c>
    </row>
    <row r="58" spans="1:10" x14ac:dyDescent="0.3">
      <c r="A58" s="3">
        <v>52</v>
      </c>
      <c r="B58" s="4" t="s">
        <v>31</v>
      </c>
      <c r="C58" s="3">
        <v>3</v>
      </c>
      <c r="D58" s="7" t="s">
        <v>1</v>
      </c>
      <c r="E58" s="9"/>
      <c r="F58" s="10"/>
      <c r="G58" s="11">
        <f t="shared" si="0"/>
        <v>0</v>
      </c>
      <c r="H58" s="9"/>
      <c r="I58" s="11">
        <f t="shared" si="1"/>
        <v>0</v>
      </c>
      <c r="J58" s="11">
        <f t="shared" si="2"/>
        <v>0</v>
      </c>
    </row>
    <row r="59" spans="1:10" x14ac:dyDescent="0.3">
      <c r="A59" s="3">
        <v>53</v>
      </c>
      <c r="B59" s="4" t="s">
        <v>66</v>
      </c>
      <c r="C59" s="3">
        <v>3</v>
      </c>
      <c r="D59" s="7" t="s">
        <v>1</v>
      </c>
      <c r="E59" s="9"/>
      <c r="F59" s="10"/>
      <c r="G59" s="11">
        <f t="shared" si="0"/>
        <v>0</v>
      </c>
      <c r="H59" s="9"/>
      <c r="I59" s="11">
        <f t="shared" si="1"/>
        <v>0</v>
      </c>
      <c r="J59" s="11">
        <f t="shared" si="2"/>
        <v>0</v>
      </c>
    </row>
    <row r="60" spans="1:10" x14ac:dyDescent="0.3">
      <c r="A60" s="3">
        <v>54</v>
      </c>
      <c r="B60" s="4" t="s">
        <v>33</v>
      </c>
      <c r="C60" s="3">
        <v>6</v>
      </c>
      <c r="D60" s="7" t="s">
        <v>1</v>
      </c>
      <c r="E60" s="9"/>
      <c r="F60" s="10"/>
      <c r="G60" s="11">
        <f t="shared" si="0"/>
        <v>0</v>
      </c>
      <c r="H60" s="9"/>
      <c r="I60" s="11">
        <f t="shared" si="1"/>
        <v>0</v>
      </c>
      <c r="J60" s="11">
        <f t="shared" si="2"/>
        <v>0</v>
      </c>
    </row>
    <row r="61" spans="1:10" x14ac:dyDescent="0.3">
      <c r="A61" s="12" t="s">
        <v>63</v>
      </c>
      <c r="B61" s="12"/>
      <c r="C61" s="12"/>
      <c r="D61" s="12"/>
      <c r="E61" s="12"/>
      <c r="F61" s="13"/>
      <c r="G61" s="11">
        <f>SUM(G6:G60)</f>
        <v>0</v>
      </c>
      <c r="H61" s="11"/>
      <c r="I61" s="11">
        <f>SUM(I6:I60)</f>
        <v>0</v>
      </c>
      <c r="J61" s="11">
        <f>SUM(J6:J60)</f>
        <v>0</v>
      </c>
    </row>
    <row r="62" spans="1:10" x14ac:dyDescent="0.3">
      <c r="B62" s="2" t="s">
        <v>65</v>
      </c>
      <c r="F62"/>
    </row>
  </sheetData>
  <mergeCells count="1">
    <mergeCell ref="A61:F61"/>
  </mergeCells>
  <pageMargins left="0.7" right="0.7" top="0.75" bottom="0.75" header="0.51180555555555496" footer="0.51180555555555496"/>
  <pageSetup paperSize="9" scale="7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Pracownik</cp:lastModifiedBy>
  <cp:revision>1</cp:revision>
  <cp:lastPrinted>2021-07-02T09:03:40Z</cp:lastPrinted>
  <dcterms:created xsi:type="dcterms:W3CDTF">2019-03-18T12:43:34Z</dcterms:created>
  <dcterms:modified xsi:type="dcterms:W3CDTF">2021-07-02T09:43:39Z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